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fema\Desktop\CUMPLIMIENTO DE LOS ODS\Ranking ODS\2024\"/>
    </mc:Choice>
  </mc:AlternateContent>
  <xr:revisionPtr revIDLastSave="0" documentId="13_ncr:1_{C094AFCD-79A6-4E17-8303-0D091071AF24}" xr6:coauthVersionLast="47" xr6:coauthVersionMax="47" xr10:uidLastSave="{00000000-0000-0000-0000-000000000000}"/>
  <bookViews>
    <workbookView xWindow="-76910" yWindow="-3470" windowWidth="38620" windowHeight="21220" xr2:uid="{00000000-000D-0000-FFFF-FFFF00000000}"/>
  </bookViews>
  <sheets>
    <sheet name="Sheet0" sheetId="1" r:id="rId1"/>
    <sheet name="Summary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P12" i="1"/>
  <c r="O13" i="1"/>
  <c r="O12" i="1"/>
  <c r="N13" i="1"/>
  <c r="N12" i="1"/>
  <c r="D12" i="1"/>
  <c r="C12" i="1"/>
  <c r="B13" i="1"/>
  <c r="B12" i="1"/>
  <c r="O14" i="1"/>
  <c r="C19" i="1"/>
  <c r="L13" i="1"/>
  <c r="K13" i="1"/>
  <c r="M13" i="1" s="1"/>
  <c r="E19" i="1" s="1"/>
  <c r="I13" i="1"/>
  <c r="H13" i="1"/>
  <c r="J13" i="1" s="1"/>
  <c r="D19" i="1" s="1"/>
  <c r="G13" i="1"/>
  <c r="F13" i="1"/>
  <c r="E13" i="1"/>
  <c r="C13" i="1"/>
  <c r="D13" i="1"/>
  <c r="B19" i="1" s="1"/>
  <c r="L12" i="1"/>
  <c r="L14" i="1" s="1"/>
  <c r="K12" i="1"/>
  <c r="M12" i="1" s="1"/>
  <c r="I12" i="1"/>
  <c r="I14" i="1" s="1"/>
  <c r="H12" i="1"/>
  <c r="H14" i="1" s="1"/>
  <c r="F12" i="1"/>
  <c r="F14" i="1" s="1"/>
  <c r="E12" i="1"/>
  <c r="E14" i="1" s="1"/>
  <c r="C14" i="1"/>
  <c r="F20" i="1" l="1"/>
  <c r="N14" i="1"/>
  <c r="P13" i="1"/>
  <c r="P14" i="1" s="1"/>
  <c r="D14" i="1"/>
  <c r="B18" i="1"/>
  <c r="B20" i="1" s="1"/>
  <c r="E18" i="1"/>
  <c r="E20" i="1" s="1"/>
  <c r="M14" i="1"/>
  <c r="K14" i="1"/>
  <c r="G12" i="1"/>
  <c r="J12" i="1"/>
  <c r="B14" i="1"/>
  <c r="J14" i="1" l="1"/>
  <c r="D18" i="1"/>
  <c r="D20" i="1" s="1"/>
  <c r="G14" i="1"/>
  <c r="C18" i="1"/>
  <c r="C20" i="1" s="1"/>
</calcChain>
</file>

<file path=xl/sharedStrings.xml><?xml version="1.0" encoding="utf-8"?>
<sst xmlns="http://schemas.openxmlformats.org/spreadsheetml/2006/main" count="75" uniqueCount="25">
  <si>
    <t>Export date and time: 2023-11-06 15:54:59</t>
  </si>
  <si>
    <t>Dimension</t>
  </si>
  <si>
    <t>Level</t>
  </si>
  <si>
    <t>Filter Applied</t>
  </si>
  <si>
    <t>Export made using Saiku OLAP client.</t>
  </si>
  <si>
    <t>2018</t>
  </si>
  <si>
    <t>2019</t>
  </si>
  <si>
    <t>2020</t>
  </si>
  <si>
    <t>2021</t>
  </si>
  <si>
    <t>2022</t>
  </si>
  <si>
    <t>Campus o centro académico</t>
  </si>
  <si>
    <t>CAMPUS TECNOLOGICO CENTRAL CARTAGO</t>
  </si>
  <si>
    <t>CAMPUS TECNOLOGICO LOCAL SAN CARLOS</t>
  </si>
  <si>
    <t>Total de Créditos Matriculados</t>
  </si>
  <si>
    <t>Campus o Centro Académico</t>
  </si>
  <si>
    <t>Total de TCE estudiantes</t>
  </si>
  <si>
    <t>GRADO</t>
  </si>
  <si>
    <t>POSGRADO</t>
  </si>
  <si>
    <t>TOTAL</t>
  </si>
  <si>
    <t>Sede</t>
  </si>
  <si>
    <t>Total de TCE de estudiantes</t>
  </si>
  <si>
    <t>BR</t>
  </si>
  <si>
    <t>LIC</t>
  </si>
  <si>
    <t>MS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</si>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</sst>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0" fillId="0" borderId="0" xfId="0"/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0" fillId="4" borderId="10" xfId="0" applyFill="1" applyBorder="1"/>
    <xf numFmtId="4" fontId="5" fillId="4" borderId="1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right"/>
    </xf>
    <xf numFmtId="4" fontId="3" fillId="5" borderId="17" xfId="0" applyNumberFormat="1" applyFont="1" applyFill="1" applyBorder="1" applyAlignment="1">
      <alignment horizontal="right"/>
    </xf>
    <xf numFmtId="4" fontId="4" fillId="5" borderId="18" xfId="0" applyNumberFormat="1" applyFont="1" applyFill="1" applyBorder="1" applyAlignment="1">
      <alignment horizontal="right"/>
    </xf>
    <xf numFmtId="4" fontId="6" fillId="4" borderId="10" xfId="0" applyNumberFormat="1" applyFont="1" applyFill="1" applyBorder="1" applyAlignment="1">
      <alignment horizontal="right"/>
    </xf>
    <xf numFmtId="4" fontId="7" fillId="4" borderId="10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>
      <pane ySplit="3" topLeftCell="A4" activePane="bottomLeft" state="frozen"/>
      <selection pane="bottomLeft" activeCell="G22" sqref="G22"/>
    </sheetView>
  </sheetViews>
  <sheetFormatPr baseColWidth="10" defaultColWidth="9.140625" defaultRowHeight="15" x14ac:dyDescent="0.25"/>
  <cols>
    <col min="1" max="1" width="48.28515625" bestFit="1" customWidth="1"/>
    <col min="2" max="21" width="14" customWidth="1"/>
  </cols>
  <sheetData>
    <row r="1" spans="1:21" x14ac:dyDescent="0.25">
      <c r="B1" s="30" t="s">
        <v>13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B2" s="5" t="s">
        <v>5</v>
      </c>
      <c r="C2" s="5" t="s">
        <v>5</v>
      </c>
      <c r="D2" s="5" t="s">
        <v>5</v>
      </c>
      <c r="E2" s="5" t="s">
        <v>5</v>
      </c>
      <c r="F2" s="5" t="s">
        <v>6</v>
      </c>
      <c r="G2" s="5" t="s">
        <v>6</v>
      </c>
      <c r="H2" s="5" t="s">
        <v>6</v>
      </c>
      <c r="I2" s="5" t="s">
        <v>6</v>
      </c>
      <c r="J2" s="5" t="s">
        <v>7</v>
      </c>
      <c r="K2" s="5" t="s">
        <v>7</v>
      </c>
      <c r="L2" s="5" t="s">
        <v>7</v>
      </c>
      <c r="M2" s="5" t="s">
        <v>7</v>
      </c>
      <c r="N2" s="5" t="s">
        <v>8</v>
      </c>
      <c r="O2" s="5" t="s">
        <v>8</v>
      </c>
      <c r="P2" s="5" t="s">
        <v>8</v>
      </c>
      <c r="Q2" s="5" t="s">
        <v>8</v>
      </c>
      <c r="R2" s="5" t="s">
        <v>9</v>
      </c>
      <c r="S2" s="5" t="s">
        <v>9</v>
      </c>
      <c r="T2" s="5" t="s">
        <v>9</v>
      </c>
      <c r="U2" s="5" t="s">
        <v>9</v>
      </c>
    </row>
    <row r="3" spans="1:21" x14ac:dyDescent="0.25">
      <c r="A3" s="3" t="s">
        <v>10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21</v>
      </c>
      <c r="O3" s="13" t="s">
        <v>22</v>
      </c>
      <c r="P3" s="13" t="s">
        <v>23</v>
      </c>
      <c r="Q3" s="13" t="s">
        <v>24</v>
      </c>
      <c r="R3" s="13" t="s">
        <v>21</v>
      </c>
      <c r="S3" s="13" t="s">
        <v>22</v>
      </c>
      <c r="T3" s="13" t="s">
        <v>23</v>
      </c>
      <c r="U3" s="13" t="s">
        <v>24</v>
      </c>
    </row>
    <row r="4" spans="1:21" x14ac:dyDescent="0.25">
      <c r="A4" s="1" t="s">
        <v>11</v>
      </c>
      <c r="B4" s="2">
        <v>46987</v>
      </c>
      <c r="C4" s="2">
        <v>161836</v>
      </c>
      <c r="D4" s="2">
        <v>9106</v>
      </c>
      <c r="E4" s="2">
        <v>846</v>
      </c>
      <c r="F4" s="2">
        <v>46613</v>
      </c>
      <c r="G4" s="2">
        <v>162870</v>
      </c>
      <c r="H4" s="2">
        <v>10796</v>
      </c>
      <c r="I4" s="2">
        <v>517</v>
      </c>
      <c r="J4" s="2">
        <v>45478</v>
      </c>
      <c r="K4" s="2">
        <v>157023</v>
      </c>
      <c r="L4" s="2">
        <v>8934</v>
      </c>
      <c r="M4" s="2">
        <v>280</v>
      </c>
      <c r="N4" s="2">
        <v>45711</v>
      </c>
      <c r="O4" s="2">
        <v>164867</v>
      </c>
      <c r="P4" s="2">
        <v>7383</v>
      </c>
      <c r="Q4" s="2">
        <v>487</v>
      </c>
      <c r="R4" s="2">
        <v>45230</v>
      </c>
      <c r="S4" s="2">
        <v>155055</v>
      </c>
      <c r="T4" s="2">
        <v>8297</v>
      </c>
      <c r="U4" s="2">
        <v>293</v>
      </c>
    </row>
    <row r="5" spans="1:21" x14ac:dyDescent="0.25">
      <c r="A5" s="1" t="s">
        <v>12</v>
      </c>
      <c r="B5" s="2">
        <v>11167</v>
      </c>
      <c r="C5" s="2">
        <v>18381</v>
      </c>
      <c r="D5" s="2">
        <v>1648</v>
      </c>
      <c r="E5" s="2">
        <v>371</v>
      </c>
      <c r="F5" s="2">
        <v>11612</v>
      </c>
      <c r="G5" s="2">
        <v>17869</v>
      </c>
      <c r="H5" s="2">
        <v>1470</v>
      </c>
      <c r="I5" s="2">
        <v>589</v>
      </c>
      <c r="J5" s="2">
        <v>11198</v>
      </c>
      <c r="K5" s="2">
        <v>17574</v>
      </c>
      <c r="L5" s="2">
        <v>1360</v>
      </c>
      <c r="M5" s="2">
        <v>546</v>
      </c>
      <c r="N5" s="2">
        <v>12134</v>
      </c>
      <c r="O5" s="2">
        <v>19362</v>
      </c>
      <c r="P5" s="2">
        <v>794</v>
      </c>
      <c r="Q5" s="2">
        <v>222</v>
      </c>
      <c r="R5" s="2">
        <v>11934</v>
      </c>
      <c r="S5" s="2">
        <v>18121</v>
      </c>
      <c r="T5" s="2">
        <v>397</v>
      </c>
      <c r="U5" s="2">
        <v>325</v>
      </c>
    </row>
    <row r="9" spans="1:21" x14ac:dyDescent="0.25">
      <c r="A9" s="6" t="s">
        <v>14</v>
      </c>
      <c r="B9" s="7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1" x14ac:dyDescent="0.25">
      <c r="A10" s="6"/>
      <c r="B10" s="9" t="s">
        <v>5</v>
      </c>
      <c r="C10" s="10"/>
      <c r="D10" s="11"/>
      <c r="E10" s="9">
        <v>2019</v>
      </c>
      <c r="F10" s="10"/>
      <c r="G10" s="11"/>
      <c r="H10" s="9">
        <v>2020</v>
      </c>
      <c r="I10" s="10"/>
      <c r="J10" s="11"/>
      <c r="K10" s="9">
        <v>2021</v>
      </c>
      <c r="L10" s="10"/>
      <c r="M10" s="11"/>
      <c r="N10" s="9">
        <v>2022</v>
      </c>
      <c r="O10" s="10"/>
      <c r="P10" s="11"/>
    </row>
    <row r="11" spans="1:21" x14ac:dyDescent="0.25">
      <c r="A11" s="12"/>
      <c r="B11" s="13" t="s">
        <v>16</v>
      </c>
      <c r="C11" s="13" t="s">
        <v>17</v>
      </c>
      <c r="D11" s="13" t="s">
        <v>18</v>
      </c>
      <c r="E11" s="13" t="s">
        <v>16</v>
      </c>
      <c r="F11" s="13" t="s">
        <v>17</v>
      </c>
      <c r="G11" s="13" t="s">
        <v>18</v>
      </c>
      <c r="H11" s="13" t="s">
        <v>16</v>
      </c>
      <c r="I11" s="13" t="s">
        <v>17</v>
      </c>
      <c r="J11" s="13" t="s">
        <v>18</v>
      </c>
      <c r="K11" s="13" t="s">
        <v>16</v>
      </c>
      <c r="L11" s="13" t="s">
        <v>17</v>
      </c>
      <c r="M11" s="13" t="s">
        <v>18</v>
      </c>
      <c r="N11" s="13" t="s">
        <v>16</v>
      </c>
      <c r="O11" s="13" t="s">
        <v>17</v>
      </c>
      <c r="P11" s="13" t="s">
        <v>18</v>
      </c>
    </row>
    <row r="12" spans="1:21" x14ac:dyDescent="0.25">
      <c r="A12" t="s">
        <v>11</v>
      </c>
      <c r="B12" s="14">
        <f>(B4+C4)/30</f>
        <v>6960.7666666666664</v>
      </c>
      <c r="C12" s="14">
        <f>(D4+E4)/20</f>
        <v>497.6</v>
      </c>
      <c r="D12" s="14">
        <f>SUM(B12:C12)</f>
        <v>7458.3666666666668</v>
      </c>
      <c r="E12" s="14">
        <f>(F4+G4)/30</f>
        <v>6982.7666666666664</v>
      </c>
      <c r="F12" s="14">
        <f>(H4+I4)/20</f>
        <v>565.65</v>
      </c>
      <c r="G12" s="14">
        <f>SUM(E12:F12)</f>
        <v>7548.4166666666661</v>
      </c>
      <c r="H12" s="14">
        <f>(J4+K4)/30</f>
        <v>6750.0333333333338</v>
      </c>
      <c r="I12" s="14">
        <f>(L4+M4)/20</f>
        <v>460.7</v>
      </c>
      <c r="J12" s="14">
        <f>SUM(H12:I12)</f>
        <v>7210.7333333333336</v>
      </c>
      <c r="K12" s="14">
        <f>(N4+O4)/30</f>
        <v>7019.2666666666664</v>
      </c>
      <c r="L12" s="14">
        <f>(P4+Q4)/20</f>
        <v>393.5</v>
      </c>
      <c r="M12" s="14">
        <f>SUM(K12:L12)</f>
        <v>7412.7666666666664</v>
      </c>
      <c r="N12" s="14">
        <f>(R4+S4)/30</f>
        <v>6676.166666666667</v>
      </c>
      <c r="O12" s="14">
        <f>(T4+U4)/20</f>
        <v>429.5</v>
      </c>
      <c r="P12" s="14">
        <f>SUM(N12:O12)</f>
        <v>7105.666666666667</v>
      </c>
    </row>
    <row r="13" spans="1:21" x14ac:dyDescent="0.25">
      <c r="A13" t="s">
        <v>12</v>
      </c>
      <c r="B13" s="14">
        <f>(B5+C5)/30</f>
        <v>984.93333333333328</v>
      </c>
      <c r="C13" s="15">
        <f>(D5+E5)/20</f>
        <v>100.95</v>
      </c>
      <c r="D13" s="15">
        <f>SUM(B13:C13)</f>
        <v>1085.8833333333332</v>
      </c>
      <c r="E13" s="15">
        <f>(F5+G5)/30</f>
        <v>982.7</v>
      </c>
      <c r="F13" s="15">
        <f>(H5+I5)/20</f>
        <v>102.95</v>
      </c>
      <c r="G13" s="15">
        <f>SUM(E13:F13)</f>
        <v>1085.6500000000001</v>
      </c>
      <c r="H13" s="15">
        <f>(J5+K5)/30</f>
        <v>959.06666666666672</v>
      </c>
      <c r="I13" s="15">
        <f>(L5+M5)/20</f>
        <v>95.3</v>
      </c>
      <c r="J13" s="15">
        <f>SUM(H13:I13)</f>
        <v>1054.3666666666668</v>
      </c>
      <c r="K13" s="15">
        <f>(N5+O5)/30</f>
        <v>1049.8666666666666</v>
      </c>
      <c r="L13" s="15">
        <f>(P5+Q5)/20</f>
        <v>50.8</v>
      </c>
      <c r="M13" s="15">
        <f>SUM(K13:L13)</f>
        <v>1100.6666666666665</v>
      </c>
      <c r="N13" s="14">
        <f>(R5+S5)/30</f>
        <v>1001.8333333333334</v>
      </c>
      <c r="O13" s="14">
        <f>(T5+U5)/20</f>
        <v>36.1</v>
      </c>
      <c r="P13" s="15">
        <f>SUM(N13:O13)</f>
        <v>1037.9333333333334</v>
      </c>
    </row>
    <row r="14" spans="1:21" ht="16.5" thickBot="1" x14ac:dyDescent="0.3">
      <c r="A14" s="16" t="s">
        <v>18</v>
      </c>
      <c r="B14" s="17">
        <f>SUM(B12:B13)</f>
        <v>7945.7</v>
      </c>
      <c r="C14" s="17">
        <f t="shared" ref="C14:M14" si="0">SUM(C12:C13)</f>
        <v>598.55000000000007</v>
      </c>
      <c r="D14" s="17">
        <f t="shared" si="0"/>
        <v>8544.25</v>
      </c>
      <c r="E14" s="17">
        <f t="shared" si="0"/>
        <v>7965.4666666666662</v>
      </c>
      <c r="F14" s="17">
        <f t="shared" si="0"/>
        <v>668.6</v>
      </c>
      <c r="G14" s="17">
        <f t="shared" si="0"/>
        <v>8634.0666666666657</v>
      </c>
      <c r="H14" s="17">
        <f t="shared" si="0"/>
        <v>7709.1</v>
      </c>
      <c r="I14" s="17">
        <f t="shared" si="0"/>
        <v>556</v>
      </c>
      <c r="J14" s="17">
        <f t="shared" si="0"/>
        <v>8265.1</v>
      </c>
      <c r="K14" s="17">
        <f t="shared" si="0"/>
        <v>8069.1333333333332</v>
      </c>
      <c r="L14" s="17">
        <f t="shared" si="0"/>
        <v>444.3</v>
      </c>
      <c r="M14" s="17">
        <f t="shared" si="0"/>
        <v>8513.4333333333325</v>
      </c>
      <c r="N14" s="17">
        <f t="shared" ref="N14:P14" si="1">SUM(N12:N13)</f>
        <v>7678</v>
      </c>
      <c r="O14" s="17">
        <f t="shared" si="1"/>
        <v>465.6</v>
      </c>
      <c r="P14" s="17">
        <f t="shared" si="1"/>
        <v>8143.6</v>
      </c>
    </row>
    <row r="15" spans="1:21" ht="16.5" thickTop="1" thickBot="1" x14ac:dyDescent="0.3"/>
    <row r="16" spans="1:21" ht="15.75" thickBot="1" x14ac:dyDescent="0.3">
      <c r="A16" s="18" t="s">
        <v>19</v>
      </c>
      <c r="B16" s="19" t="s">
        <v>20</v>
      </c>
      <c r="C16" s="20"/>
      <c r="D16" s="20"/>
      <c r="E16" s="21"/>
    </row>
    <row r="17" spans="1:6" ht="15.75" thickBot="1" x14ac:dyDescent="0.3">
      <c r="A17" s="22"/>
      <c r="B17" s="23">
        <v>2018</v>
      </c>
      <c r="C17" s="23">
        <v>2019</v>
      </c>
      <c r="D17" s="23">
        <v>2020</v>
      </c>
      <c r="E17" s="24">
        <v>2021</v>
      </c>
      <c r="F17" s="24">
        <v>2022</v>
      </c>
    </row>
    <row r="18" spans="1:6" x14ac:dyDescent="0.25">
      <c r="A18" t="s">
        <v>11</v>
      </c>
      <c r="B18" s="25">
        <f>D12</f>
        <v>7458.3666666666668</v>
      </c>
      <c r="C18" s="25">
        <f>G12</f>
        <v>7548.4166666666661</v>
      </c>
      <c r="D18" s="25">
        <f>J12</f>
        <v>7210.7333333333336</v>
      </c>
      <c r="E18" s="25">
        <f>M12</f>
        <v>7412.7666666666664</v>
      </c>
      <c r="F18" s="26">
        <f>P12</f>
        <v>7105.666666666667</v>
      </c>
    </row>
    <row r="19" spans="1:6" x14ac:dyDescent="0.25">
      <c r="A19" t="s">
        <v>12</v>
      </c>
      <c r="B19" s="27">
        <f>D13</f>
        <v>1085.8833333333332</v>
      </c>
      <c r="C19" s="27">
        <f>G13</f>
        <v>1085.6500000000001</v>
      </c>
      <c r="D19" s="27">
        <f>J13</f>
        <v>1054.3666666666668</v>
      </c>
      <c r="E19" s="27">
        <f>M13</f>
        <v>1100.6666666666665</v>
      </c>
      <c r="F19" s="26">
        <f>P13</f>
        <v>1037.9333333333334</v>
      </c>
    </row>
    <row r="20" spans="1:6" ht="16.5" thickBot="1" x14ac:dyDescent="0.3">
      <c r="A20" s="16" t="s">
        <v>18</v>
      </c>
      <c r="B20" s="17">
        <f>SUM(B18:B19)</f>
        <v>8544.25</v>
      </c>
      <c r="C20" s="17">
        <f t="shared" ref="C20:F20" si="2">SUM(C18:C19)</f>
        <v>8634.0666666666657</v>
      </c>
      <c r="D20" s="28">
        <f t="shared" si="2"/>
        <v>8265.1</v>
      </c>
      <c r="E20" s="17">
        <f t="shared" si="2"/>
        <v>8513.4333333333325</v>
      </c>
      <c r="F20" s="29">
        <f t="shared" si="2"/>
        <v>8143.6</v>
      </c>
    </row>
    <row r="21" spans="1:6" ht="15.75" thickTop="1" x14ac:dyDescent="0.25"/>
  </sheetData>
  <mergeCells count="15">
    <mergeCell ref="B1:U1"/>
    <mergeCell ref="A9:A11"/>
    <mergeCell ref="B9:M9"/>
    <mergeCell ref="B10:D10"/>
    <mergeCell ref="E10:G10"/>
    <mergeCell ref="H10:J10"/>
    <mergeCell ref="K10:M10"/>
    <mergeCell ref="A16:A17"/>
    <mergeCell ref="B16:E16"/>
    <mergeCell ref="N10:P10"/>
    <mergeCell ref="R2:U2"/>
    <mergeCell ref="B2:E2"/>
    <mergeCell ref="F2:I2"/>
    <mergeCell ref="J2:M2"/>
    <mergeCell ref="N2:Q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5.7109375" bestFit="1" customWidth="1"/>
    <col min="3" max="3" width="13" bestFit="1" customWidth="1"/>
  </cols>
  <sheetData>
    <row r="2" spans="1:11" x14ac:dyDescent="0.25">
      <c r="A2" s="4" t="s">
        <v>0</v>
      </c>
      <c r="B2" s="4"/>
      <c r="C2" s="4"/>
    </row>
    <row r="4" spans="1:11" x14ac:dyDescent="0.25">
      <c r="A4" t="s">
        <v>1</v>
      </c>
      <c r="B4" t="s">
        <v>2</v>
      </c>
      <c r="C4" t="s">
        <v>3</v>
      </c>
    </row>
    <row r="8" spans="1:11" x14ac:dyDescent="0.2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</sheetData>
  <mergeCells count="2">
    <mergeCell ref="A2:C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Sheet0</vt:lpstr>
      <vt:lpstr>Summary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Fernandez Martin</cp:lastModifiedBy>
  <dcterms:created xsi:type="dcterms:W3CDTF">2023-11-06T21:54:59Z</dcterms:created>
  <dcterms:modified xsi:type="dcterms:W3CDTF">2023-11-07T00:01:57Z</dcterms:modified>
</cp:coreProperties>
</file>